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42" activeTab="0"/>
  </bookViews>
  <sheets>
    <sheet name="2022 год " sheetId="1" r:id="rId1"/>
  </sheets>
  <definedNames>
    <definedName name="_xlnm.Print_Titles" localSheetId="0">'2022 год '!$5:$6</definedName>
    <definedName name="_xlnm.Print_Area" localSheetId="0">'2022 год '!$A$1:$H$58</definedName>
  </definedNames>
  <calcPr fullCalcOnLoad="1"/>
</workbook>
</file>

<file path=xl/sharedStrings.xml><?xml version="1.0" encoding="utf-8"?>
<sst xmlns="http://schemas.openxmlformats.org/spreadsheetml/2006/main" count="52" uniqueCount="52">
  <si>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</si>
  <si>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</si>
  <si>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</si>
  <si>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</si>
  <si>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</si>
  <si>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</si>
  <si>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</si>
  <si>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</si>
  <si>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</si>
  <si>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</si>
  <si>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</si>
  <si>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</si>
  <si>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</si>
  <si>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</si>
  <si>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</si>
  <si>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</si>
  <si>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</si>
  <si>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</si>
  <si>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</si>
  <si>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</si>
  <si>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</si>
  <si>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</si>
  <si>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</si>
  <si>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</si>
  <si>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</si>
  <si>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</si>
  <si>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</si>
  <si>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</si>
  <si>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</si>
  <si>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</si>
  <si>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</si>
  <si>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</si>
  <si>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</si>
  <si>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</si>
  <si>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ДЕФИЦИТ  БЮДЖЕТА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</si>
  <si>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</si>
  <si>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</si>
  <si>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</si>
  <si>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</si>
  <si>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</si>
  <si>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</si>
  <si>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</si>
  <si>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</si>
  <si>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Уточненный план районного бюджета </t>
  </si>
  <si>
    <t>Ожидаемое исполнение районного бюджета за 2013 год</t>
  </si>
  <si>
    <t>Получение кредитов от кредитных организаций бюджетами муниципальных районов  в валюте Российской Федерации</t>
  </si>
  <si>
    <t>Погашение бюджетами муниципальных районов кредитов от других  бюджетов бюджетной системы Российской Федерации в валюте Российской Федерации</t>
  </si>
  <si>
    <t xml:space="preserve">Возврат централизованных кредитов,выданных в 1992-1994 годах , переоформленных в государственный внутренний долг Российской Федерации </t>
  </si>
  <si>
    <t>тыс.рублей</t>
  </si>
  <si>
    <t xml:space="preserve">Уточненный план  бюджета Новониколаевского сельсовета </t>
  </si>
  <si>
    <t>Оценка ожидаемого исполнения  бюджета Новониколаевского сельсовета Иланского района Красноярского края за 2022 год</t>
  </si>
  <si>
    <t>Ожидаемое исполнение  бюджета 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</si>
</sst>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(* #,##0.00_);_(* \(#,##0.00\);_(* &quot;-&quot;??_);_(@_)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 shrinkToFit="1"/>
    </xf>
    <xf numFmtId="2" fontId="3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shrinkToFit="1"/>
    </xf>
    <xf numFmtId="2" fontId="3" fillId="33" borderId="10" xfId="0" applyNumberFormat="1" applyFont="1" applyFill="1" applyBorder="1" applyAlignment="1">
      <alignment horizontal="right" shrinkToFi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24</xdr:row>
      <xdr:rowOff>38100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86625" y="5600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="75" zoomScaleNormal="75" zoomScaleSheetLayoutView="75" zoomScalePageLayoutView="0" workbookViewId="0" topLeftCell="A1">
      <pane ySplit="6" topLeftCell="A10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63.875" style="1" customWidth="1"/>
    <col min="2" max="3" width="22.375" style="1" customWidth="1"/>
    <col min="4" max="4" width="14.375" style="1" hidden="1" customWidth="1"/>
    <col min="5" max="5" width="0.12890625" style="1" customWidth="1"/>
    <col min="6" max="6" width="13.875" style="1" hidden="1" customWidth="1"/>
    <col min="7" max="7" width="18.00390625" style="1" hidden="1" customWidth="1"/>
    <col min="8" max="8" width="20.625" style="1" hidden="1" customWidth="1"/>
    <col min="9" max="9" width="13.875" style="1" bestFit="1" customWidth="1"/>
    <col min="10" max="10" width="15.25390625" style="1" customWidth="1"/>
    <col min="11" max="16384" width="9.125" style="1" customWidth="1"/>
  </cols>
  <sheetData>
    <row r="1" spans="1:8" ht="1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/>
      <c r="B2" s="30"/>
      <c r="C2" s="30"/>
      <c r="D2" s="30"/>
      <c r="E2" s="30"/>
      <c r="F2" s="30"/>
      <c r="G2" s="30"/>
      <c r="H2" s="30"/>
    </row>
    <row r="4" spans="2:8" ht="15">
      <c r="B4" s="3"/>
      <c r="C4" s="6" t="s">
        <v>48</v>
      </c>
      <c r="D4" s="10"/>
      <c r="E4" s="3"/>
      <c r="F4" s="5">
        <v>-5129911</v>
      </c>
      <c r="G4" s="10">
        <v>-22401242</v>
      </c>
      <c r="H4" s="6" t="s">
        <v>36</v>
      </c>
    </row>
    <row r="5" spans="1:8" s="2" customFormat="1" ht="63.75" customHeight="1">
      <c r="A5" s="11"/>
      <c r="B5" s="12" t="s">
        <v>49</v>
      </c>
      <c r="C5" s="12" t="s">
        <v>51</v>
      </c>
      <c r="D5" s="12" t="s">
        <v>42</v>
      </c>
      <c r="E5" s="12" t="s">
        <v>43</v>
      </c>
      <c r="F5" s="12" t="s">
        <v>0</v>
      </c>
      <c r="G5" s="12" t="s">
        <v>1</v>
      </c>
      <c r="H5" s="12" t="s">
        <v>44</v>
      </c>
    </row>
    <row r="6" spans="1:8" s="3" customFormat="1" ht="15">
      <c r="A6" s="13">
        <v>1</v>
      </c>
      <c r="B6" s="13">
        <v>2</v>
      </c>
      <c r="C6" s="13">
        <v>3</v>
      </c>
      <c r="D6" s="13" t="s">
        <v>2</v>
      </c>
      <c r="E6" s="13">
        <v>4</v>
      </c>
      <c r="F6" s="13"/>
      <c r="G6" s="13">
        <v>6</v>
      </c>
      <c r="H6" s="13">
        <v>5</v>
      </c>
    </row>
    <row r="7" spans="1:8" s="4" customFormat="1" ht="20.25" customHeight="1">
      <c r="A7" s="31" t="s">
        <v>3</v>
      </c>
      <c r="B7" s="31"/>
      <c r="C7" s="31"/>
      <c r="D7" s="31"/>
      <c r="E7" s="31"/>
      <c r="F7" s="31"/>
      <c r="G7" s="31"/>
      <c r="H7" s="31"/>
    </row>
    <row r="8" spans="1:10" ht="17.25" customHeight="1">
      <c r="A8" s="15" t="s">
        <v>4</v>
      </c>
      <c r="B8" s="16">
        <v>1118.1</v>
      </c>
      <c r="C8" s="17">
        <v>1118.1</v>
      </c>
      <c r="D8" s="17"/>
      <c r="E8" s="17">
        <v>218574</v>
      </c>
      <c r="F8" s="17"/>
      <c r="G8" s="16"/>
      <c r="H8" s="17">
        <v>215412</v>
      </c>
      <c r="I8" s="5"/>
      <c r="J8" s="5"/>
    </row>
    <row r="9" spans="1:10" ht="19.5" customHeight="1">
      <c r="A9" s="15" t="s">
        <v>5</v>
      </c>
      <c r="B9" s="16">
        <v>13130.38</v>
      </c>
      <c r="C9" s="17">
        <v>13092.67</v>
      </c>
      <c r="D9" s="17"/>
      <c r="E9" s="17">
        <v>504937.4</v>
      </c>
      <c r="F9" s="17"/>
      <c r="G9" s="16"/>
      <c r="H9" s="17">
        <v>504937.4</v>
      </c>
      <c r="I9" s="5"/>
      <c r="J9" s="5"/>
    </row>
    <row r="10" spans="1:10" s="4" customFormat="1" ht="17.25" customHeight="1">
      <c r="A10" s="18" t="s">
        <v>17</v>
      </c>
      <c r="B10" s="18">
        <f>B8+B9</f>
        <v>14248.48</v>
      </c>
      <c r="C10" s="18">
        <f>C8+C9</f>
        <v>14210.77</v>
      </c>
      <c r="D10" s="18"/>
      <c r="E10" s="18">
        <v>723511.4</v>
      </c>
      <c r="F10" s="18"/>
      <c r="G10" s="18"/>
      <c r="H10" s="18">
        <v>720349.4</v>
      </c>
      <c r="I10" s="5"/>
      <c r="J10" s="9"/>
    </row>
    <row r="11" spans="1:8" ht="20.25" customHeight="1">
      <c r="A11" s="32" t="s">
        <v>6</v>
      </c>
      <c r="B11" s="32"/>
      <c r="C11" s="32"/>
      <c r="D11" s="32"/>
      <c r="E11" s="32"/>
      <c r="F11" s="32"/>
      <c r="G11" s="32"/>
      <c r="H11" s="32"/>
    </row>
    <row r="12" spans="1:8" ht="17.25" customHeight="1">
      <c r="A12" s="19" t="s">
        <v>7</v>
      </c>
      <c r="B12" s="17">
        <f>7526.32+37.7</f>
        <v>7564.0199999999995</v>
      </c>
      <c r="C12" s="17">
        <v>7536.32</v>
      </c>
      <c r="D12" s="17"/>
      <c r="E12" s="17">
        <v>58308</v>
      </c>
      <c r="F12" s="17"/>
      <c r="G12" s="17"/>
      <c r="H12" s="17">
        <v>57308</v>
      </c>
    </row>
    <row r="13" spans="1:8" ht="15.75" customHeight="1">
      <c r="A13" s="19" t="s">
        <v>8</v>
      </c>
      <c r="B13" s="17">
        <v>159.04</v>
      </c>
      <c r="C13" s="17">
        <v>159.04</v>
      </c>
      <c r="D13" s="17"/>
      <c r="E13" s="17">
        <v>511</v>
      </c>
      <c r="F13" s="17"/>
      <c r="G13" s="17"/>
      <c r="H13" s="17">
        <v>511</v>
      </c>
    </row>
    <row r="14" spans="1:8" ht="19.5" customHeight="1">
      <c r="A14" s="19" t="s">
        <v>9</v>
      </c>
      <c r="B14" s="17">
        <v>2973.6</v>
      </c>
      <c r="C14" s="17">
        <v>2973.6</v>
      </c>
      <c r="D14" s="17"/>
      <c r="E14" s="17">
        <v>2125</v>
      </c>
      <c r="F14" s="17"/>
      <c r="G14" s="17"/>
      <c r="H14" s="17">
        <v>2125</v>
      </c>
    </row>
    <row r="15" spans="1:8" ht="15">
      <c r="A15" s="19" t="s">
        <v>10</v>
      </c>
      <c r="B15" s="17">
        <v>1784.34</v>
      </c>
      <c r="C15" s="17">
        <v>1784.34</v>
      </c>
      <c r="D15" s="17"/>
      <c r="E15" s="17">
        <v>23506</v>
      </c>
      <c r="F15" s="17"/>
      <c r="G15" s="17"/>
      <c r="H15" s="17">
        <v>23506</v>
      </c>
    </row>
    <row r="16" spans="1:8" ht="15">
      <c r="A16" s="19" t="s">
        <v>11</v>
      </c>
      <c r="B16" s="17">
        <v>1786.45</v>
      </c>
      <c r="C16" s="17">
        <v>1786.45</v>
      </c>
      <c r="D16" s="17"/>
      <c r="E16" s="17">
        <v>57752</v>
      </c>
      <c r="F16" s="17"/>
      <c r="G16" s="17"/>
      <c r="H16" s="17">
        <v>57752</v>
      </c>
    </row>
    <row r="17" spans="1:8" ht="15">
      <c r="A17" s="19" t="s">
        <v>12</v>
      </c>
      <c r="B17" s="17">
        <v>0</v>
      </c>
      <c r="C17" s="17">
        <v>0</v>
      </c>
      <c r="D17" s="17"/>
      <c r="E17" s="17">
        <v>125</v>
      </c>
      <c r="F17" s="17"/>
      <c r="G17" s="17"/>
      <c r="H17" s="17">
        <v>125</v>
      </c>
    </row>
    <row r="18" spans="1:8" ht="15">
      <c r="A18" s="19" t="s">
        <v>13</v>
      </c>
      <c r="B18" s="17"/>
      <c r="C18" s="17"/>
      <c r="D18" s="17"/>
      <c r="E18" s="17">
        <v>338222</v>
      </c>
      <c r="F18" s="17"/>
      <c r="G18" s="17"/>
      <c r="H18" s="17">
        <v>336060</v>
      </c>
    </row>
    <row r="19" spans="1:8" ht="15">
      <c r="A19" s="19" t="s">
        <v>37</v>
      </c>
      <c r="B19" s="17"/>
      <c r="C19" s="17"/>
      <c r="D19" s="17"/>
      <c r="E19" s="17">
        <v>28610</v>
      </c>
      <c r="F19" s="17"/>
      <c r="G19" s="17"/>
      <c r="H19" s="17">
        <v>28610</v>
      </c>
    </row>
    <row r="20" spans="1:8" ht="15">
      <c r="A20" s="19" t="s">
        <v>38</v>
      </c>
      <c r="B20" s="17"/>
      <c r="C20" s="17"/>
      <c r="D20" s="17"/>
      <c r="E20" s="17">
        <v>5402</v>
      </c>
      <c r="F20" s="17"/>
      <c r="G20" s="17"/>
      <c r="H20" s="17">
        <v>5402</v>
      </c>
    </row>
    <row r="21" spans="1:8" ht="15">
      <c r="A21" s="19" t="s">
        <v>14</v>
      </c>
      <c r="B21" s="17">
        <v>36</v>
      </c>
      <c r="C21" s="17">
        <v>36</v>
      </c>
      <c r="D21" s="17"/>
      <c r="E21" s="17">
        <v>175149</v>
      </c>
      <c r="F21" s="17"/>
      <c r="G21" s="17"/>
      <c r="H21" s="17">
        <v>175149</v>
      </c>
    </row>
    <row r="22" spans="1:8" ht="15">
      <c r="A22" s="19" t="s">
        <v>39</v>
      </c>
      <c r="B22" s="17"/>
      <c r="C22" s="17"/>
      <c r="D22" s="17"/>
      <c r="E22" s="17">
        <v>1638</v>
      </c>
      <c r="F22" s="17"/>
      <c r="G22" s="17"/>
      <c r="H22" s="17">
        <v>1638</v>
      </c>
    </row>
    <row r="23" spans="1:8" ht="15">
      <c r="A23" s="19" t="s">
        <v>40</v>
      </c>
      <c r="B23" s="17"/>
      <c r="C23" s="17"/>
      <c r="D23" s="17"/>
      <c r="E23" s="17"/>
      <c r="F23" s="17"/>
      <c r="G23" s="17"/>
      <c r="H23" s="17"/>
    </row>
    <row r="24" spans="1:8" ht="15">
      <c r="A24" s="19" t="s">
        <v>41</v>
      </c>
      <c r="B24" s="17">
        <v>0</v>
      </c>
      <c r="C24" s="17">
        <v>0</v>
      </c>
      <c r="D24" s="17"/>
      <c r="E24" s="17">
        <v>30</v>
      </c>
      <c r="F24" s="17"/>
      <c r="G24" s="17"/>
      <c r="H24" s="17">
        <v>30</v>
      </c>
    </row>
    <row r="25" spans="1:8" ht="15">
      <c r="A25" s="19" t="s">
        <v>15</v>
      </c>
      <c r="B25" s="17"/>
      <c r="C25" s="17"/>
      <c r="D25" s="17"/>
      <c r="E25" s="17">
        <v>52149</v>
      </c>
      <c r="F25" s="17"/>
      <c r="G25" s="17"/>
      <c r="H25" s="17">
        <v>52149</v>
      </c>
    </row>
    <row r="26" spans="1:10" s="4" customFormat="1" ht="15.75">
      <c r="A26" s="20" t="s">
        <v>16</v>
      </c>
      <c r="B26" s="18">
        <v>14259.55</v>
      </c>
      <c r="C26" s="18">
        <v>14259.55</v>
      </c>
      <c r="D26" s="18">
        <f>SUM(D12:D25)</f>
        <v>0</v>
      </c>
      <c r="E26" s="18">
        <f>SUM(E12:E25)</f>
        <v>743527</v>
      </c>
      <c r="F26" s="18">
        <f>SUM(F12:F25)</f>
        <v>0</v>
      </c>
      <c r="G26" s="18">
        <f>SUM(G12:G25)</f>
        <v>0</v>
      </c>
      <c r="H26" s="18">
        <f>SUM(H12:H25)</f>
        <v>740365</v>
      </c>
      <c r="I26" s="7"/>
      <c r="J26" s="9"/>
    </row>
    <row r="27" spans="1:10" ht="16.5" customHeight="1">
      <c r="A27" s="21" t="s">
        <v>34</v>
      </c>
      <c r="B27" s="22">
        <f>B10-B26</f>
        <v>-11.069999999999709</v>
      </c>
      <c r="C27" s="22">
        <f aca="true" t="shared" si="0" ref="C27:H27">C10-C26</f>
        <v>-48.779999999998836</v>
      </c>
      <c r="D27" s="22">
        <f t="shared" si="0"/>
        <v>0</v>
      </c>
      <c r="E27" s="22">
        <f t="shared" si="0"/>
        <v>-20015.599999999977</v>
      </c>
      <c r="F27" s="22">
        <f t="shared" si="0"/>
        <v>0</v>
      </c>
      <c r="G27" s="22">
        <f t="shared" si="0"/>
        <v>0</v>
      </c>
      <c r="H27" s="22">
        <f t="shared" si="0"/>
        <v>-20015.599999999977</v>
      </c>
      <c r="I27" s="5"/>
      <c r="J27" s="9"/>
    </row>
    <row r="28" spans="1:9" ht="30" customHeight="1">
      <c r="A28" s="21" t="s">
        <v>18</v>
      </c>
      <c r="B28" s="22"/>
      <c r="C28" s="22"/>
      <c r="D28" s="22"/>
      <c r="E28" s="22"/>
      <c r="F28" s="22"/>
      <c r="G28" s="22"/>
      <c r="H28" s="22"/>
      <c r="I28" s="5"/>
    </row>
    <row r="29" spans="1:9" s="4" customFormat="1" ht="28.5">
      <c r="A29" s="21" t="s">
        <v>19</v>
      </c>
      <c r="B29" s="23">
        <v>0</v>
      </c>
      <c r="C29" s="24">
        <v>0</v>
      </c>
      <c r="D29" s="23"/>
      <c r="E29" s="23">
        <v>3500</v>
      </c>
      <c r="F29" s="23"/>
      <c r="G29" s="23"/>
      <c r="H29" s="23">
        <v>3500</v>
      </c>
      <c r="I29" s="5"/>
    </row>
    <row r="30" spans="1:9" ht="30">
      <c r="A30" s="25" t="s">
        <v>45</v>
      </c>
      <c r="B30" s="17">
        <v>0</v>
      </c>
      <c r="C30" s="26">
        <v>0</v>
      </c>
      <c r="D30" s="17"/>
      <c r="E30" s="17">
        <v>3500</v>
      </c>
      <c r="F30" s="17"/>
      <c r="G30" s="17"/>
      <c r="H30" s="17">
        <v>3500</v>
      </c>
      <c r="I30" s="5"/>
    </row>
    <row r="31" spans="1:9" ht="28.5">
      <c r="A31" s="21" t="s">
        <v>20</v>
      </c>
      <c r="B31" s="22">
        <v>0</v>
      </c>
      <c r="C31" s="27">
        <v>0</v>
      </c>
      <c r="D31" s="22"/>
      <c r="E31" s="22">
        <v>5000</v>
      </c>
      <c r="F31" s="22"/>
      <c r="G31" s="22"/>
      <c r="H31" s="22">
        <v>5000</v>
      </c>
      <c r="I31" s="5"/>
    </row>
    <row r="32" spans="1:9" ht="47.25" customHeight="1">
      <c r="A32" s="25" t="s">
        <v>46</v>
      </c>
      <c r="B32" s="17">
        <v>0</v>
      </c>
      <c r="C32" s="26">
        <v>0</v>
      </c>
      <c r="D32" s="17"/>
      <c r="E32" s="17">
        <v>5000</v>
      </c>
      <c r="F32" s="17"/>
      <c r="G32" s="17"/>
      <c r="H32" s="17">
        <v>5000</v>
      </c>
      <c r="I32" s="5"/>
    </row>
    <row r="33" spans="1:9" ht="45">
      <c r="A33" s="25" t="s">
        <v>21</v>
      </c>
      <c r="B33" s="17"/>
      <c r="C33" s="26"/>
      <c r="D33" s="17"/>
      <c r="E33" s="17"/>
      <c r="F33" s="17"/>
      <c r="G33" s="17"/>
      <c r="H33" s="17"/>
      <c r="I33" s="5"/>
    </row>
    <row r="34" spans="1:9" ht="28.5">
      <c r="A34" s="21" t="s">
        <v>22</v>
      </c>
      <c r="B34" s="22">
        <f>B35+B39</f>
        <v>11.069999999999709</v>
      </c>
      <c r="C34" s="22">
        <f>C35+C39</f>
        <v>3518.0199999999986</v>
      </c>
      <c r="D34" s="22"/>
      <c r="E34" s="22">
        <v>21268.9</v>
      </c>
      <c r="F34" s="22"/>
      <c r="G34" s="22"/>
      <c r="H34" s="22">
        <v>21268.9</v>
      </c>
      <c r="I34" s="5"/>
    </row>
    <row r="35" spans="1:9" ht="45.75" customHeight="1">
      <c r="A35" s="25" t="s">
        <v>23</v>
      </c>
      <c r="B35" s="17">
        <f aca="true" t="shared" si="1" ref="B35:C37">B36</f>
        <v>-14248.48</v>
      </c>
      <c r="C35" s="17">
        <f t="shared" si="1"/>
        <v>-10741.53</v>
      </c>
      <c r="D35" s="17"/>
      <c r="E35" s="17">
        <v>-727258.3</v>
      </c>
      <c r="F35" s="17"/>
      <c r="G35" s="17"/>
      <c r="H35" s="17">
        <v>-724096.4</v>
      </c>
      <c r="I35" s="5"/>
    </row>
    <row r="36" spans="1:9" ht="30" customHeight="1">
      <c r="A36" s="25" t="s">
        <v>24</v>
      </c>
      <c r="B36" s="17">
        <f t="shared" si="1"/>
        <v>-14248.48</v>
      </c>
      <c r="C36" s="17">
        <f t="shared" si="1"/>
        <v>-10741.53</v>
      </c>
      <c r="D36" s="17"/>
      <c r="E36" s="17">
        <v>-727258</v>
      </c>
      <c r="F36" s="17"/>
      <c r="G36" s="17"/>
      <c r="H36" s="17">
        <v>-724096</v>
      </c>
      <c r="I36" s="5"/>
    </row>
    <row r="37" spans="1:9" ht="15">
      <c r="A37" s="25" t="s">
        <v>25</v>
      </c>
      <c r="B37" s="17">
        <f t="shared" si="1"/>
        <v>-14248.48</v>
      </c>
      <c r="C37" s="17">
        <f t="shared" si="1"/>
        <v>-10741.53</v>
      </c>
      <c r="D37" s="17"/>
      <c r="E37" s="17">
        <v>-727258</v>
      </c>
      <c r="F37" s="17"/>
      <c r="G37" s="17"/>
      <c r="H37" s="17">
        <v>-724096</v>
      </c>
      <c r="I37" s="5"/>
    </row>
    <row r="38" spans="1:9" ht="49.5" customHeight="1">
      <c r="A38" s="25" t="s">
        <v>26</v>
      </c>
      <c r="B38" s="17">
        <f>-B10</f>
        <v>-14248.48</v>
      </c>
      <c r="C38" s="17">
        <v>-10741.53</v>
      </c>
      <c r="D38" s="17"/>
      <c r="E38" s="17">
        <v>-727258</v>
      </c>
      <c r="F38" s="17"/>
      <c r="G38" s="17"/>
      <c r="H38" s="17">
        <v>-724096</v>
      </c>
      <c r="I38" s="5"/>
    </row>
    <row r="39" spans="1:9" ht="15">
      <c r="A39" s="25" t="s">
        <v>27</v>
      </c>
      <c r="B39" s="17">
        <f aca="true" t="shared" si="2" ref="B39:C41">B40</f>
        <v>14259.55</v>
      </c>
      <c r="C39" s="17">
        <f t="shared" si="2"/>
        <v>14259.55</v>
      </c>
      <c r="D39" s="17"/>
      <c r="E39" s="17">
        <v>748527</v>
      </c>
      <c r="F39" s="17"/>
      <c r="G39" s="17"/>
      <c r="H39" s="17">
        <v>745365</v>
      </c>
      <c r="I39" s="5"/>
    </row>
    <row r="40" spans="1:9" ht="15">
      <c r="A40" s="25" t="s">
        <v>28</v>
      </c>
      <c r="B40" s="17">
        <f t="shared" si="2"/>
        <v>14259.55</v>
      </c>
      <c r="C40" s="17">
        <f t="shared" si="2"/>
        <v>14259.55</v>
      </c>
      <c r="D40" s="17"/>
      <c r="E40" s="17">
        <v>748527</v>
      </c>
      <c r="F40" s="17"/>
      <c r="G40" s="17"/>
      <c r="H40" s="17">
        <v>745365</v>
      </c>
      <c r="I40" s="5"/>
    </row>
    <row r="41" spans="1:10" s="4" customFormat="1" ht="24" customHeight="1">
      <c r="A41" s="25" t="s">
        <v>29</v>
      </c>
      <c r="B41" s="17">
        <f t="shared" si="2"/>
        <v>14259.55</v>
      </c>
      <c r="C41" s="17">
        <f t="shared" si="2"/>
        <v>14259.55</v>
      </c>
      <c r="D41" s="17"/>
      <c r="E41" s="17">
        <v>748527</v>
      </c>
      <c r="F41" s="17"/>
      <c r="G41" s="17"/>
      <c r="H41" s="17">
        <v>745365</v>
      </c>
      <c r="I41" s="5"/>
      <c r="J41" s="8"/>
    </row>
    <row r="42" spans="1:10" ht="30">
      <c r="A42" s="25" t="s">
        <v>30</v>
      </c>
      <c r="B42" s="17">
        <f>B26</f>
        <v>14259.55</v>
      </c>
      <c r="C42" s="17">
        <f>C26</f>
        <v>14259.55</v>
      </c>
      <c r="D42" s="17"/>
      <c r="E42" s="17">
        <v>748527</v>
      </c>
      <c r="F42" s="17"/>
      <c r="G42" s="17"/>
      <c r="H42" s="17">
        <v>745365</v>
      </c>
      <c r="I42" s="5"/>
      <c r="J42" s="5"/>
    </row>
    <row r="43" spans="1:10" ht="28.5">
      <c r="A43" s="21" t="s">
        <v>31</v>
      </c>
      <c r="B43" s="28">
        <v>0</v>
      </c>
      <c r="C43" s="17">
        <v>0</v>
      </c>
      <c r="D43" s="28"/>
      <c r="E43" s="28">
        <v>247</v>
      </c>
      <c r="F43" s="28"/>
      <c r="G43" s="28"/>
      <c r="H43" s="28">
        <v>247</v>
      </c>
      <c r="I43" s="5"/>
      <c r="J43" s="8"/>
    </row>
    <row r="44" spans="1:10" ht="30">
      <c r="A44" s="25" t="s">
        <v>32</v>
      </c>
      <c r="B44" s="16">
        <v>0</v>
      </c>
      <c r="C44" s="29">
        <v>0</v>
      </c>
      <c r="D44" s="16"/>
      <c r="E44" s="16">
        <v>246.9</v>
      </c>
      <c r="F44" s="16"/>
      <c r="G44" s="16"/>
      <c r="H44" s="16">
        <v>247</v>
      </c>
      <c r="I44" s="5"/>
      <c r="J44" s="5"/>
    </row>
    <row r="45" spans="1:9" ht="30">
      <c r="A45" s="25" t="s">
        <v>33</v>
      </c>
      <c r="B45" s="16">
        <v>0</v>
      </c>
      <c r="C45" s="29">
        <v>0</v>
      </c>
      <c r="D45" s="16"/>
      <c r="E45" s="16">
        <v>246.9</v>
      </c>
      <c r="F45" s="16"/>
      <c r="G45" s="16"/>
      <c r="H45" s="16">
        <v>247</v>
      </c>
      <c r="I45" s="5"/>
    </row>
    <row r="46" spans="1:9" ht="45">
      <c r="A46" s="25" t="s">
        <v>47</v>
      </c>
      <c r="B46" s="17">
        <v>0</v>
      </c>
      <c r="C46" s="26">
        <v>0</v>
      </c>
      <c r="D46" s="17"/>
      <c r="E46" s="17">
        <v>3</v>
      </c>
      <c r="F46" s="17"/>
      <c r="G46" s="17"/>
      <c r="H46" s="17">
        <v>3</v>
      </c>
      <c r="I46" s="5"/>
    </row>
    <row r="47" spans="1:9" ht="45">
      <c r="A47" s="25" t="s">
        <v>35</v>
      </c>
      <c r="B47" s="17">
        <v>0</v>
      </c>
      <c r="C47" s="17">
        <v>0</v>
      </c>
      <c r="D47" s="17"/>
      <c r="E47" s="17">
        <v>244</v>
      </c>
      <c r="F47" s="17"/>
      <c r="G47" s="17"/>
      <c r="H47" s="17">
        <v>244</v>
      </c>
      <c r="I47" s="5"/>
    </row>
    <row r="48" spans="1:9" ht="16.5" customHeight="1">
      <c r="A48" s="5"/>
      <c r="I48" s="5"/>
    </row>
    <row r="49" spans="1:10" ht="15">
      <c r="A49" s="5"/>
      <c r="I49" s="5"/>
      <c r="J49" s="8"/>
    </row>
    <row r="50" spans="1:9" s="4" customFormat="1" ht="15">
      <c r="A50" s="5"/>
      <c r="B50" s="1"/>
      <c r="C50" s="1"/>
      <c r="D50" s="1"/>
      <c r="E50" s="1"/>
      <c r="F50" s="1"/>
      <c r="G50" s="1"/>
      <c r="H50" s="1"/>
      <c r="I50" s="5"/>
    </row>
    <row r="51" spans="1:9" ht="15">
      <c r="A51" s="5"/>
      <c r="I51" s="5"/>
    </row>
    <row r="52" spans="3:9" ht="15">
      <c r="C52" s="5"/>
      <c r="I52" s="5"/>
    </row>
    <row r="53" ht="15">
      <c r="I53" s="5"/>
    </row>
    <row r="54" spans="1:9" ht="15.75">
      <c r="A54" s="14"/>
      <c r="H54" s="14"/>
      <c r="I54" s="5"/>
    </row>
    <row r="59" ht="24" customHeight="1">
      <c r="I59" s="8"/>
    </row>
    <row r="60" ht="27" customHeight="1">
      <c r="I60" s="8"/>
    </row>
    <row r="61" ht="24.75" customHeight="1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</sheetData>
  <sheetProtection/>
  <mergeCells count="3">
    <mergeCell ref="A1:H2"/>
    <mergeCell ref="A7:H7"/>
    <mergeCell ref="A11:H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86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2022-11-14T10:05:15Z</cp:lastPrinted>
  <dcterms:created xsi:type="dcterms:W3CDTF">2008-09-23T07:23:41Z</dcterms:created>
  <dcterms:modified xsi:type="dcterms:W3CDTF">2022-11-14T10:05:23Z</dcterms:modified>
  <cp:category/>
  <cp:version/>
  <cp:contentType/>
  <cp:contentStatus/>
</cp:coreProperties>
</file>