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Лист1" sheetId="1" r:id="rId1"/>
  </sheets>
  <definedNames>
    <definedName name="_xlnm._FilterDatabase" localSheetId="0" hidden="1">'Лист1'!$A$6:$F$96</definedName>
  </definedNames>
  <calcPr fullCalcOnLoad="1"/>
</workbook>
</file>

<file path=xl/sharedStrings.xml><?xml version="1.0" encoding="utf-8"?>
<sst xmlns="http://schemas.openxmlformats.org/spreadsheetml/2006/main" count="274" uniqueCount="101">
  <si>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</si>
  <si>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</si>
  <si>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</si>
  <si>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</si>
  <si>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</si>
  <si>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</si>
  <si>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</si>
  <si>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</si>
  <si>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</si>
  <si>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</si>
  <si>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</si>
  <si>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</si>
  <si>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</si>
  <si>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</si>
  <si>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</si>
  <si>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</si>
  <si>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</si>
  <si>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</si>
  <si>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</si>
  <si>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</si>
  <si>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</si>
  <si>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</si>
  <si>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</si>
  <si>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</si>
  <si>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</si>
  <si>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0100</t>
  </si>
  <si>
    <t>0102</t>
  </si>
  <si>
    <t>0104</t>
  </si>
  <si>
    <t>0111</t>
  </si>
  <si>
    <t>0113</t>
  </si>
  <si>
    <t>0200</t>
  </si>
  <si>
    <t>0203</t>
  </si>
  <si>
    <t>0400</t>
  </si>
  <si>
    <t>0500</t>
  </si>
  <si>
    <t>0503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</si>
  <si>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</si>
  <si>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</si>
  <si>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</si>
  <si>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</si>
  <si>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</si>
  <si>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</si>
  <si>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(тыс. рублей)</t>
  </si>
  <si>
    <t>Другие вопросы в области национальной экономики</t>
  </si>
  <si>
    <t>0412</t>
  </si>
  <si>
    <t>0100000000</t>
  </si>
  <si>
    <t>0190000000</t>
  </si>
  <si>
    <t>0190075140</t>
  </si>
  <si>
    <t>0190090030</t>
  </si>
  <si>
    <t>0190090050</t>
  </si>
  <si>
    <t>0190093670</t>
  </si>
  <si>
    <t>9200000000</t>
  </si>
  <si>
    <t>9210000000</t>
  </si>
  <si>
    <t>9210000220</t>
  </si>
  <si>
    <t>9400000000</t>
  </si>
  <si>
    <t>9410000000</t>
  </si>
  <si>
    <t>9410091210</t>
  </si>
  <si>
    <t>9410090820</t>
  </si>
  <si>
    <t>9410051180</t>
  </si>
  <si>
    <t>Непрограммные расходы Администрации Новониколаевского сельсовета Иланского района Красноярского края</t>
  </si>
  <si>
    <t>Расходы на выплаты персоналу казенных учреждений</t>
  </si>
  <si>
    <t>Обеспечение пожарной безопасности</t>
  </si>
  <si>
    <t>Национальная безопасность и правоохранительная деятельность</t>
  </si>
  <si>
    <t>0190090010</t>
  </si>
  <si>
    <t>110</t>
  </si>
  <si>
    <t>0300</t>
  </si>
  <si>
    <t>0310</t>
  </si>
  <si>
    <t>Функционирование Администрации Новониколаевского сельсовета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</si>
  <si>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Новониколаевского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</si>
  <si>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Новониколаевского сельсовета  Иланского района Красноярского края</t>
  </si>
  <si>
    <t>Глава Новониколаеского сельсовета в рамках непрограммных расходов</t>
  </si>
  <si>
    <t xml:space="preserve"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"Благоустройство территории Новониколаевского сельсовета" </t>
  </si>
  <si>
    <t>Обеспечение деятельности (оказание услуг) подведомственных учреждений в рамках 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</si>
  <si>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Реализация мероприятий по содержанию освещения улиц,содержанию проездов в рамках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</si>
  <si>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Реализация мероприятия по организации сбора и вывоза ТБО с территории сельсовета, содержанию кладбищ, благоустройство населенных пунктов в рамках основных мероприятий муниципальной программы Новониколаевского сельсовета "Благоустройство территории Новониколаевского сельсовета "</t>
  </si>
  <si>
    <t>Противодействие экстремистской и террористической деятельности и защите населения ГО и ЧС в рамках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</si>
  <si>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Непрограммные расходы Главы Новониколаевского сельсовета</t>
  </si>
  <si>
    <t>Муниципальная программа Новониколаевского сельсовета "Благоустройство территории  Новониколаевского сельсовета"</t>
  </si>
  <si>
    <t>Функционирование Главы Новониколаевского сельсовета</t>
  </si>
  <si>
    <t>Закупка товаров, работ и услуг для обеспечения государственных (муниципальных) нужд</t>
  </si>
  <si>
    <t>Резервный фонд Администрации Новониколаевского сельсовета Иланского района Красноярского края в рамках непрограммных расходов Администрации Новониколаевского сельсовета Иланского района Красноярского края</t>
  </si>
  <si>
    <t>Публичные нормативные социальные выплаты гражданам</t>
  </si>
  <si>
    <t>Пенсионное обеспечение</t>
  </si>
  <si>
    <t>Доплата государственных (муниципальных) служащих, а также лиц, замещающих государственные должности Российской Федерации, государственные должности субъектов Российской Федерации</t>
  </si>
  <si>
    <t>Социальная политика</t>
  </si>
  <si>
    <t>9420081110</t>
  </si>
  <si>
    <t>310</t>
  </si>
  <si>
    <t>1000</t>
  </si>
  <si>
    <t>1001</t>
  </si>
  <si>
    <t>Условно-утвержденные расходы</t>
  </si>
  <si>
    <t>Взносы на капитальный ремонт многоквартирных домов на территории Новониколаевского сельсовета Иланского района Красноярского края рамках отдельных мероприятий муниципальной программы "Благоустройство территории  Новониколаевского сельсовета"</t>
  </si>
  <si>
    <t>0190070000</t>
  </si>
  <si>
    <t>Социальное обеспечение и иные выплаты населению</t>
  </si>
  <si>
    <t>300</t>
  </si>
  <si>
    <t>Сумма на 2024 год</t>
  </si>
  <si>
    <t xml:space="preserve">Распределение бюджетных ассигнований по целевым статьям (муниципальным программам Новониколаевского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2024-2025 год
</t>
  </si>
  <si>
    <t>Сумма на 2025 год</t>
  </si>
  <si>
    <t>Содержание автомобильных дорог  в рамках основных мероприятий муниципальной программы Новониколаевского сельсовета "Благоустройство территории Новониколаевского сельсовета"</t>
  </si>
  <si>
    <t>0190090020</t>
  </si>
  <si>
    <t>Дорожное хозяйство (дорожные фонды)</t>
  </si>
  <si>
    <t>0409</t>
  </si>
  <si>
    <t>Приложение  7 к решению Новониколаевскогосельского Совета  депутатов  от  23.12.2022г. № 31-70р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</si>
</sst>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  <numFmt numFmtId="179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10" xfId="53" applyNumberFormat="1" applyFont="1" applyFill="1" applyBorder="1" applyAlignment="1">
      <alignment horizontal="center" vertical="top"/>
      <protection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8" fontId="22" fillId="0" borderId="0" xfId="53" applyNumberFormat="1" applyFont="1" applyFill="1">
      <alignment/>
      <protection/>
    </xf>
    <xf numFmtId="178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0" fontId="24" fillId="0" borderId="0" xfId="0" applyFont="1" applyFill="1" applyAlignment="1">
      <alignment vertical="top"/>
    </xf>
    <xf numFmtId="2" fontId="24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left"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176" fontId="22" fillId="0" borderId="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4" fillId="0" borderId="0" xfId="0" applyFont="1" applyFill="1" applyAlignment="1">
      <alignment horizontal="left" vertical="top"/>
    </xf>
    <xf numFmtId="2" fontId="22" fillId="0" borderId="10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left" vertical="top"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0" applyNumberFormat="1" applyFont="1" applyFill="1" applyBorder="1" applyAlignment="1">
      <alignment vertical="top"/>
    </xf>
    <xf numFmtId="2" fontId="23" fillId="0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3" xfId="53" applyFont="1" applyFill="1" applyBorder="1" applyAlignment="1">
      <alignment horizontal="center" vertical="top"/>
      <protection/>
    </xf>
    <xf numFmtId="49" fontId="22" fillId="0" borderId="13" xfId="53" applyNumberFormat="1" applyFont="1" applyFill="1" applyBorder="1" applyAlignment="1">
      <alignment horizontal="center" vertical="top" wrapText="1"/>
      <protection/>
    </xf>
    <xf numFmtId="49" fontId="22" fillId="0" borderId="14" xfId="53" applyNumberFormat="1" applyFont="1" applyFill="1" applyBorder="1" applyAlignment="1">
      <alignment horizontal="center" vertical="top" wrapText="1"/>
      <protection/>
    </xf>
    <xf numFmtId="2" fontId="22" fillId="0" borderId="13" xfId="53" applyNumberFormat="1" applyFont="1" applyFill="1" applyBorder="1" applyAlignment="1">
      <alignment vertical="top"/>
      <protection/>
    </xf>
    <xf numFmtId="2" fontId="22" fillId="0" borderId="11" xfId="0" applyNumberFormat="1" applyFont="1" applyFill="1" applyBorder="1" applyAlignment="1">
      <alignment vertical="top" wrapText="1"/>
    </xf>
    <xf numFmtId="49" fontId="22" fillId="0" borderId="15" xfId="0" applyNumberFormat="1" applyFont="1" applyFill="1" applyBorder="1" applyAlignment="1">
      <alignment horizontal="center" wrapText="1"/>
    </xf>
    <xf numFmtId="49" fontId="22" fillId="0" borderId="15" xfId="53" applyNumberFormat="1" applyFont="1" applyFill="1" applyBorder="1" applyAlignment="1">
      <alignment horizontal="center" vertical="top" wrapText="1"/>
      <protection/>
    </xf>
    <xf numFmtId="49" fontId="22" fillId="0" borderId="15" xfId="0" applyNumberFormat="1" applyFont="1" applyBorder="1" applyAlignment="1">
      <alignment horizontal="center" vertical="top"/>
    </xf>
    <xf numFmtId="0" fontId="22" fillId="0" borderId="10" xfId="0" applyFont="1" applyFill="1" applyBorder="1" applyAlignment="1">
      <alignment wrapText="1"/>
    </xf>
    <xf numFmtId="0" fontId="22" fillId="0" borderId="0" xfId="0" applyFont="1" applyFill="1" applyAlignment="1">
      <alignment/>
    </xf>
    <xf numFmtId="2" fontId="22" fillId="0" borderId="10" xfId="0" applyNumberFormat="1" applyFont="1" applyBorder="1" applyAlignment="1">
      <alignment/>
    </xf>
    <xf numFmtId="178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11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5" fillId="0" borderId="0" xfId="53" applyFont="1" applyFill="1" applyAlignment="1">
      <alignment horizont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79">
      <selection activeCell="E6" sqref="E6:E9"/>
    </sheetView>
  </sheetViews>
  <sheetFormatPr defaultColWidth="9.00390625" defaultRowHeight="12.75"/>
  <cols>
    <col min="1" max="1" width="5.375" style="12" customWidth="1"/>
    <col min="2" max="2" width="45.00390625" style="32" customWidth="1"/>
    <col min="3" max="3" width="10.375" style="12" customWidth="1"/>
    <col min="4" max="4" width="7.25390625" style="4" customWidth="1"/>
    <col min="5" max="5" width="8.25390625" style="5" customWidth="1"/>
    <col min="6" max="6" width="11.00390625" style="9" customWidth="1"/>
    <col min="7" max="7" width="10.25390625" style="3" customWidth="1"/>
    <col min="8" max="16384" width="9.125" style="3" customWidth="1"/>
  </cols>
  <sheetData>
    <row r="1" spans="3:9" ht="12.75">
      <c r="C1" s="41"/>
      <c r="D1" s="35"/>
      <c r="E1" s="13"/>
      <c r="F1" s="13"/>
      <c r="G1" s="14"/>
      <c r="H1" s="23"/>
      <c r="I1" s="35"/>
    </row>
    <row r="2" spans="3:9" ht="12.75">
      <c r="C2" s="41"/>
      <c r="D2" s="35"/>
      <c r="E2" s="13"/>
      <c r="F2" s="13"/>
      <c r="G2" s="14"/>
      <c r="H2" s="23"/>
      <c r="I2" s="35"/>
    </row>
    <row r="3" spans="3:7" ht="43.5" customHeight="1">
      <c r="C3" s="61" t="s">
        <v>100</v>
      </c>
      <c r="D3" s="62"/>
      <c r="E3" s="62"/>
      <c r="F3" s="62"/>
      <c r="G3" s="14"/>
    </row>
    <row r="4" spans="1:6" ht="63" customHeight="1">
      <c r="A4" s="65" t="s">
        <v>94</v>
      </c>
      <c r="B4" s="65"/>
      <c r="C4" s="65"/>
      <c r="D4" s="65"/>
      <c r="E4" s="65"/>
      <c r="F4" s="65"/>
    </row>
    <row r="5" spans="1:6" ht="11.25" customHeight="1">
      <c r="A5" s="10"/>
      <c r="B5" s="24"/>
      <c r="C5" s="22"/>
      <c r="D5" s="1"/>
      <c r="E5" s="18"/>
      <c r="F5" s="8" t="s">
        <v>41</v>
      </c>
    </row>
    <row r="6" spans="1:7" ht="12">
      <c r="A6" s="66" t="s">
        <v>10</v>
      </c>
      <c r="B6" s="68" t="s">
        <v>9</v>
      </c>
      <c r="C6" s="66" t="s">
        <v>0</v>
      </c>
      <c r="D6" s="68" t="s">
        <v>1</v>
      </c>
      <c r="E6" s="68" t="s">
        <v>35</v>
      </c>
      <c r="F6" s="60" t="s">
        <v>93</v>
      </c>
      <c r="G6" s="60" t="s">
        <v>95</v>
      </c>
    </row>
    <row r="7" spans="1:7" ht="12">
      <c r="A7" s="67"/>
      <c r="B7" s="68"/>
      <c r="C7" s="67"/>
      <c r="D7" s="68"/>
      <c r="E7" s="68"/>
      <c r="F7" s="60"/>
      <c r="G7" s="60"/>
    </row>
    <row r="8" spans="1:7" ht="12">
      <c r="A8" s="67"/>
      <c r="B8" s="68"/>
      <c r="C8" s="67"/>
      <c r="D8" s="68"/>
      <c r="E8" s="68"/>
      <c r="F8" s="60"/>
      <c r="G8" s="60"/>
    </row>
    <row r="9" spans="1:7" ht="12">
      <c r="A9" s="67"/>
      <c r="B9" s="68"/>
      <c r="C9" s="67"/>
      <c r="D9" s="68"/>
      <c r="E9" s="68"/>
      <c r="F9" s="60"/>
      <c r="G9" s="60"/>
    </row>
    <row r="10" spans="1:7" ht="12">
      <c r="A10" s="39">
        <v>1</v>
      </c>
      <c r="B10" s="38">
        <v>2</v>
      </c>
      <c r="C10" s="39">
        <v>3</v>
      </c>
      <c r="D10" s="39">
        <v>4</v>
      </c>
      <c r="E10" s="39">
        <v>5</v>
      </c>
      <c r="F10" s="40">
        <v>6</v>
      </c>
      <c r="G10" s="40">
        <v>6</v>
      </c>
    </row>
    <row r="11" spans="1:7" ht="43.5" customHeight="1">
      <c r="A11" s="11">
        <v>1</v>
      </c>
      <c r="B11" s="33" t="s">
        <v>76</v>
      </c>
      <c r="C11" s="7" t="s">
        <v>44</v>
      </c>
      <c r="D11" s="7"/>
      <c r="E11" s="7"/>
      <c r="F11" s="42">
        <f>F12</f>
        <v>4177998.27</v>
      </c>
      <c r="G11" s="42">
        <f>G12</f>
        <v>3940626.4</v>
      </c>
    </row>
    <row r="12" spans="1:7" ht="20.25" customHeight="1">
      <c r="A12" s="11">
        <v>2</v>
      </c>
      <c r="B12" s="26" t="s">
        <v>36</v>
      </c>
      <c r="C12" s="2" t="s">
        <v>45</v>
      </c>
      <c r="D12" s="2"/>
      <c r="E12" s="2"/>
      <c r="F12" s="43">
        <f>F13+F16+F21+F39+F44+F49+F34</f>
        <v>4177998.27</v>
      </c>
      <c r="G12" s="43">
        <f>G13+G16+G21+G39+G44+G49+G34</f>
        <v>3940626.4</v>
      </c>
    </row>
    <row r="13" spans="1:7" ht="48.75" customHeight="1">
      <c r="A13" s="49">
        <v>3</v>
      </c>
      <c r="B13" s="57" t="s">
        <v>89</v>
      </c>
      <c r="C13" s="48" t="s">
        <v>90</v>
      </c>
      <c r="D13" s="50"/>
      <c r="E13" s="51"/>
      <c r="F13" s="52">
        <f>F14</f>
        <v>158941.92</v>
      </c>
      <c r="G13" s="52">
        <f>G14</f>
        <v>158941.92</v>
      </c>
    </row>
    <row r="14" spans="1:7" ht="24.75" customHeight="1">
      <c r="A14" s="49">
        <v>4</v>
      </c>
      <c r="B14" s="36" t="s">
        <v>78</v>
      </c>
      <c r="C14" s="48" t="s">
        <v>90</v>
      </c>
      <c r="D14" s="50" t="s">
        <v>19</v>
      </c>
      <c r="E14" s="51"/>
      <c r="F14" s="52">
        <f>F15</f>
        <v>158941.92</v>
      </c>
      <c r="G14" s="52">
        <f>G15</f>
        <v>158941.92</v>
      </c>
    </row>
    <row r="15" spans="1:7" ht="24" customHeight="1">
      <c r="A15" s="49">
        <v>5</v>
      </c>
      <c r="B15" s="36" t="s">
        <v>16</v>
      </c>
      <c r="C15" s="48" t="s">
        <v>90</v>
      </c>
      <c r="D15" s="50" t="s">
        <v>20</v>
      </c>
      <c r="E15" s="51"/>
      <c r="F15" s="52">
        <v>158941.92</v>
      </c>
      <c r="G15" s="52">
        <v>158941.92</v>
      </c>
    </row>
    <row r="16" spans="1:7" ht="49.5" customHeight="1">
      <c r="A16" s="49">
        <v>6</v>
      </c>
      <c r="B16" s="27" t="s">
        <v>70</v>
      </c>
      <c r="C16" s="50" t="s">
        <v>46</v>
      </c>
      <c r="D16" s="50"/>
      <c r="E16" s="51"/>
      <c r="F16" s="52">
        <f aca="true" t="shared" si="0" ref="F16:G19">F17</f>
        <v>8900</v>
      </c>
      <c r="G16" s="52">
        <f t="shared" si="0"/>
        <v>8900</v>
      </c>
    </row>
    <row r="17" spans="1:7" ht="24">
      <c r="A17" s="11">
        <v>7</v>
      </c>
      <c r="B17" s="26" t="s">
        <v>78</v>
      </c>
      <c r="C17" s="2" t="s">
        <v>46</v>
      </c>
      <c r="D17" s="2" t="s">
        <v>19</v>
      </c>
      <c r="E17" s="15"/>
      <c r="F17" s="43">
        <f t="shared" si="0"/>
        <v>8900</v>
      </c>
      <c r="G17" s="43">
        <f t="shared" si="0"/>
        <v>8900</v>
      </c>
    </row>
    <row r="18" spans="1:7" ht="24">
      <c r="A18" s="11">
        <v>8</v>
      </c>
      <c r="B18" s="26" t="s">
        <v>16</v>
      </c>
      <c r="C18" s="2" t="s">
        <v>46</v>
      </c>
      <c r="D18" s="2" t="s">
        <v>20</v>
      </c>
      <c r="E18" s="2"/>
      <c r="F18" s="43">
        <f t="shared" si="0"/>
        <v>8900</v>
      </c>
      <c r="G18" s="43">
        <f t="shared" si="0"/>
        <v>8900</v>
      </c>
    </row>
    <row r="19" spans="1:7" ht="12" customHeight="1">
      <c r="A19" s="11">
        <v>9</v>
      </c>
      <c r="B19" s="26" t="s">
        <v>5</v>
      </c>
      <c r="C19" s="2" t="s">
        <v>46</v>
      </c>
      <c r="D19" s="2" t="s">
        <v>20</v>
      </c>
      <c r="E19" s="15" t="s">
        <v>25</v>
      </c>
      <c r="F19" s="43">
        <f t="shared" si="0"/>
        <v>8900</v>
      </c>
      <c r="G19" s="43">
        <f t="shared" si="0"/>
        <v>8900</v>
      </c>
    </row>
    <row r="20" spans="1:7" ht="12" customHeight="1">
      <c r="A20" s="11">
        <v>10</v>
      </c>
      <c r="B20" s="26" t="s">
        <v>7</v>
      </c>
      <c r="C20" s="2" t="s">
        <v>46</v>
      </c>
      <c r="D20" s="2" t="s">
        <v>20</v>
      </c>
      <c r="E20" s="15" t="s">
        <v>29</v>
      </c>
      <c r="F20" s="43">
        <v>8900</v>
      </c>
      <c r="G20" s="43">
        <v>8900</v>
      </c>
    </row>
    <row r="21" spans="1:7" ht="60">
      <c r="A21" s="11">
        <v>11</v>
      </c>
      <c r="B21" s="37" t="s">
        <v>71</v>
      </c>
      <c r="C21" s="15" t="s">
        <v>62</v>
      </c>
      <c r="D21" s="2"/>
      <c r="E21" s="15"/>
      <c r="F21" s="43">
        <f>F22+F26+F30</f>
        <v>3041599.08</v>
      </c>
      <c r="G21" s="43">
        <f>G22+G26+G30</f>
        <v>3041599.08</v>
      </c>
    </row>
    <row r="22" spans="1:7" ht="60">
      <c r="A22" s="11">
        <v>12</v>
      </c>
      <c r="B22" s="36" t="s">
        <v>11</v>
      </c>
      <c r="C22" s="15" t="s">
        <v>62</v>
      </c>
      <c r="D22" s="2" t="s">
        <v>12</v>
      </c>
      <c r="E22" s="15"/>
      <c r="F22" s="43">
        <f aca="true" t="shared" si="1" ref="F22:G24">F23</f>
        <v>2833562.08</v>
      </c>
      <c r="G22" s="43">
        <f t="shared" si="1"/>
        <v>2833562.08</v>
      </c>
    </row>
    <row r="23" spans="1:7" ht="13.5" customHeight="1">
      <c r="A23" s="11">
        <v>13</v>
      </c>
      <c r="B23" s="36" t="s">
        <v>59</v>
      </c>
      <c r="C23" s="15" t="s">
        <v>62</v>
      </c>
      <c r="D23" s="2" t="s">
        <v>63</v>
      </c>
      <c r="E23" s="15"/>
      <c r="F23" s="43">
        <f t="shared" si="1"/>
        <v>2833562.08</v>
      </c>
      <c r="G23" s="43">
        <f t="shared" si="1"/>
        <v>2833562.08</v>
      </c>
    </row>
    <row r="24" spans="1:7" ht="24.75" customHeight="1">
      <c r="A24" s="11">
        <v>14</v>
      </c>
      <c r="B24" s="26" t="s">
        <v>61</v>
      </c>
      <c r="C24" s="15" t="s">
        <v>62</v>
      </c>
      <c r="D24" s="2" t="s">
        <v>63</v>
      </c>
      <c r="E24" s="15" t="s">
        <v>64</v>
      </c>
      <c r="F24" s="43">
        <f t="shared" si="1"/>
        <v>2833562.08</v>
      </c>
      <c r="G24" s="43">
        <f t="shared" si="1"/>
        <v>2833562.08</v>
      </c>
    </row>
    <row r="25" spans="1:7" ht="12.75" customHeight="1">
      <c r="A25" s="11">
        <v>15</v>
      </c>
      <c r="B25" s="37" t="s">
        <v>60</v>
      </c>
      <c r="C25" s="15" t="s">
        <v>62</v>
      </c>
      <c r="D25" s="2" t="s">
        <v>63</v>
      </c>
      <c r="E25" s="15" t="s">
        <v>65</v>
      </c>
      <c r="F25" s="43">
        <v>2833562.08</v>
      </c>
      <c r="G25" s="43">
        <v>2833562.08</v>
      </c>
    </row>
    <row r="26" spans="1:7" ht="24">
      <c r="A26" s="11">
        <v>16</v>
      </c>
      <c r="B26" s="36" t="s">
        <v>78</v>
      </c>
      <c r="C26" s="15" t="s">
        <v>62</v>
      </c>
      <c r="D26" s="2" t="s">
        <v>19</v>
      </c>
      <c r="E26" s="15"/>
      <c r="F26" s="43">
        <f aca="true" t="shared" si="2" ref="F26:G28">F27</f>
        <v>207037</v>
      </c>
      <c r="G26" s="43">
        <f t="shared" si="2"/>
        <v>207037</v>
      </c>
    </row>
    <row r="27" spans="1:7" ht="24">
      <c r="A27" s="11">
        <v>17</v>
      </c>
      <c r="B27" s="36" t="s">
        <v>16</v>
      </c>
      <c r="C27" s="15" t="s">
        <v>62</v>
      </c>
      <c r="D27" s="2" t="s">
        <v>20</v>
      </c>
      <c r="E27" s="15"/>
      <c r="F27" s="43">
        <f t="shared" si="2"/>
        <v>207037</v>
      </c>
      <c r="G27" s="43">
        <f t="shared" si="2"/>
        <v>207037</v>
      </c>
    </row>
    <row r="28" spans="1:7" ht="24.75" customHeight="1">
      <c r="A28" s="11">
        <v>18</v>
      </c>
      <c r="B28" s="26" t="s">
        <v>61</v>
      </c>
      <c r="C28" s="15" t="s">
        <v>62</v>
      </c>
      <c r="D28" s="2" t="s">
        <v>20</v>
      </c>
      <c r="E28" s="15" t="s">
        <v>64</v>
      </c>
      <c r="F28" s="43">
        <f t="shared" si="2"/>
        <v>207037</v>
      </c>
      <c r="G28" s="43">
        <f t="shared" si="2"/>
        <v>207037</v>
      </c>
    </row>
    <row r="29" spans="1:7" ht="12.75" customHeight="1">
      <c r="A29" s="11">
        <v>19</v>
      </c>
      <c r="B29" s="37" t="s">
        <v>60</v>
      </c>
      <c r="C29" s="15" t="s">
        <v>62</v>
      </c>
      <c r="D29" s="2" t="s">
        <v>20</v>
      </c>
      <c r="E29" s="15" t="s">
        <v>65</v>
      </c>
      <c r="F29" s="43">
        <v>207037</v>
      </c>
      <c r="G29" s="43">
        <v>207037</v>
      </c>
    </row>
    <row r="30" spans="1:7" ht="12" customHeight="1">
      <c r="A30" s="11">
        <v>20</v>
      </c>
      <c r="B30" s="36" t="s">
        <v>17</v>
      </c>
      <c r="C30" s="15" t="s">
        <v>62</v>
      </c>
      <c r="D30" s="2" t="s">
        <v>21</v>
      </c>
      <c r="E30" s="15"/>
      <c r="F30" s="43">
        <f aca="true" t="shared" si="3" ref="F30:G32">F31</f>
        <v>1000</v>
      </c>
      <c r="G30" s="43">
        <f t="shared" si="3"/>
        <v>1000</v>
      </c>
    </row>
    <row r="31" spans="1:7" ht="13.5" customHeight="1">
      <c r="A31" s="11">
        <v>21</v>
      </c>
      <c r="B31" s="36" t="s">
        <v>18</v>
      </c>
      <c r="C31" s="15" t="s">
        <v>62</v>
      </c>
      <c r="D31" s="2" t="s">
        <v>22</v>
      </c>
      <c r="E31" s="15"/>
      <c r="F31" s="43">
        <f t="shared" si="3"/>
        <v>1000</v>
      </c>
      <c r="G31" s="43">
        <f t="shared" si="3"/>
        <v>1000</v>
      </c>
    </row>
    <row r="32" spans="1:7" ht="24.75" customHeight="1">
      <c r="A32" s="11">
        <v>22</v>
      </c>
      <c r="B32" s="26" t="s">
        <v>61</v>
      </c>
      <c r="C32" s="15" t="s">
        <v>62</v>
      </c>
      <c r="D32" s="2" t="s">
        <v>22</v>
      </c>
      <c r="E32" s="15" t="s">
        <v>64</v>
      </c>
      <c r="F32" s="43">
        <f t="shared" si="3"/>
        <v>1000</v>
      </c>
      <c r="G32" s="43">
        <f t="shared" si="3"/>
        <v>1000</v>
      </c>
    </row>
    <row r="33" spans="1:7" ht="12.75" customHeight="1">
      <c r="A33" s="11">
        <v>23</v>
      </c>
      <c r="B33" s="37" t="s">
        <v>60</v>
      </c>
      <c r="C33" s="15" t="s">
        <v>62</v>
      </c>
      <c r="D33" s="2" t="s">
        <v>22</v>
      </c>
      <c r="E33" s="15" t="s">
        <v>65</v>
      </c>
      <c r="F33" s="43">
        <v>1000</v>
      </c>
      <c r="G33" s="43">
        <v>1000</v>
      </c>
    </row>
    <row r="34" spans="1:7" s="58" customFormat="1" ht="48.75" customHeight="1">
      <c r="A34" s="11">
        <v>24</v>
      </c>
      <c r="B34" s="28" t="s">
        <v>96</v>
      </c>
      <c r="C34" s="15" t="s">
        <v>97</v>
      </c>
      <c r="D34" s="2"/>
      <c r="E34" s="15"/>
      <c r="F34" s="43">
        <f aca="true" t="shared" si="4" ref="F34:G37">F35</f>
        <v>432700</v>
      </c>
      <c r="G34" s="45">
        <f t="shared" si="4"/>
        <v>458100</v>
      </c>
    </row>
    <row r="35" spans="1:7" s="58" customFormat="1" ht="24">
      <c r="A35" s="11">
        <v>25</v>
      </c>
      <c r="B35" s="26" t="s">
        <v>78</v>
      </c>
      <c r="C35" s="15" t="s">
        <v>97</v>
      </c>
      <c r="D35" s="2" t="s">
        <v>19</v>
      </c>
      <c r="E35" s="15"/>
      <c r="F35" s="43">
        <f t="shared" si="4"/>
        <v>432700</v>
      </c>
      <c r="G35" s="45">
        <f t="shared" si="4"/>
        <v>458100</v>
      </c>
    </row>
    <row r="36" spans="1:7" s="58" customFormat="1" ht="24">
      <c r="A36" s="11">
        <v>26</v>
      </c>
      <c r="B36" s="26" t="s">
        <v>16</v>
      </c>
      <c r="C36" s="15" t="s">
        <v>97</v>
      </c>
      <c r="D36" s="2" t="s">
        <v>20</v>
      </c>
      <c r="E36" s="15"/>
      <c r="F36" s="43">
        <f t="shared" si="4"/>
        <v>432700</v>
      </c>
      <c r="G36" s="45">
        <f t="shared" si="4"/>
        <v>458100</v>
      </c>
    </row>
    <row r="37" spans="1:7" s="58" customFormat="1" ht="15.75" customHeight="1">
      <c r="A37" s="11">
        <v>27</v>
      </c>
      <c r="B37" s="26" t="s">
        <v>37</v>
      </c>
      <c r="C37" s="15" t="s">
        <v>97</v>
      </c>
      <c r="D37" s="2" t="s">
        <v>20</v>
      </c>
      <c r="E37" s="15" t="s">
        <v>32</v>
      </c>
      <c r="F37" s="43">
        <f t="shared" si="4"/>
        <v>432700</v>
      </c>
      <c r="G37" s="45">
        <f t="shared" si="4"/>
        <v>458100</v>
      </c>
    </row>
    <row r="38" spans="1:7" ht="14.25" customHeight="1">
      <c r="A38" s="11">
        <v>28</v>
      </c>
      <c r="B38" s="26" t="s">
        <v>98</v>
      </c>
      <c r="C38" s="15" t="s">
        <v>97</v>
      </c>
      <c r="D38" s="2" t="s">
        <v>20</v>
      </c>
      <c r="E38" s="15" t="s">
        <v>99</v>
      </c>
      <c r="F38" s="43">
        <v>432700</v>
      </c>
      <c r="G38" s="59">
        <v>458100</v>
      </c>
    </row>
    <row r="39" spans="1:7" ht="49.5" customHeight="1">
      <c r="A39" s="11">
        <v>29</v>
      </c>
      <c r="B39" s="28" t="s">
        <v>72</v>
      </c>
      <c r="C39" s="21" t="s">
        <v>47</v>
      </c>
      <c r="D39" s="2"/>
      <c r="E39" s="15"/>
      <c r="F39" s="43">
        <f aca="true" t="shared" si="5" ref="F39:G42">F40</f>
        <v>505857.27</v>
      </c>
      <c r="G39" s="43">
        <f t="shared" si="5"/>
        <v>243085.4</v>
      </c>
    </row>
    <row r="40" spans="1:7" ht="24">
      <c r="A40" s="11">
        <v>30</v>
      </c>
      <c r="B40" s="28" t="s">
        <v>78</v>
      </c>
      <c r="C40" s="21" t="s">
        <v>47</v>
      </c>
      <c r="D40" s="2" t="s">
        <v>19</v>
      </c>
      <c r="E40" s="15"/>
      <c r="F40" s="43">
        <f t="shared" si="5"/>
        <v>505857.27</v>
      </c>
      <c r="G40" s="43">
        <f t="shared" si="5"/>
        <v>243085.4</v>
      </c>
    </row>
    <row r="41" spans="1:7" ht="24">
      <c r="A41" s="11">
        <v>31</v>
      </c>
      <c r="B41" s="28" t="s">
        <v>16</v>
      </c>
      <c r="C41" s="21" t="s">
        <v>47</v>
      </c>
      <c r="D41" s="19">
        <v>240</v>
      </c>
      <c r="E41" s="2"/>
      <c r="F41" s="43">
        <f t="shared" si="5"/>
        <v>505857.27</v>
      </c>
      <c r="G41" s="43">
        <f t="shared" si="5"/>
        <v>243085.4</v>
      </c>
    </row>
    <row r="42" spans="1:7" ht="15" customHeight="1">
      <c r="A42" s="11">
        <v>32</v>
      </c>
      <c r="B42" s="26" t="s">
        <v>8</v>
      </c>
      <c r="C42" s="21" t="s">
        <v>47</v>
      </c>
      <c r="D42" s="19">
        <v>240</v>
      </c>
      <c r="E42" s="15" t="s">
        <v>33</v>
      </c>
      <c r="F42" s="43">
        <f t="shared" si="5"/>
        <v>505857.27</v>
      </c>
      <c r="G42" s="43">
        <f t="shared" si="5"/>
        <v>243085.4</v>
      </c>
    </row>
    <row r="43" spans="1:7" ht="12.75" customHeight="1">
      <c r="A43" s="11">
        <v>33</v>
      </c>
      <c r="B43" s="26" t="s">
        <v>4</v>
      </c>
      <c r="C43" s="21" t="s">
        <v>47</v>
      </c>
      <c r="D43" s="19">
        <v>240</v>
      </c>
      <c r="E43" s="15" t="s">
        <v>34</v>
      </c>
      <c r="F43" s="43">
        <v>505857.27</v>
      </c>
      <c r="G43" s="43">
        <v>243085.4</v>
      </c>
    </row>
    <row r="44" spans="1:7" ht="62.25" customHeight="1">
      <c r="A44" s="11">
        <v>34</v>
      </c>
      <c r="B44" s="28" t="s">
        <v>73</v>
      </c>
      <c r="C44" s="21" t="s">
        <v>48</v>
      </c>
      <c r="D44" s="2"/>
      <c r="E44" s="15"/>
      <c r="F44" s="43">
        <f aca="true" t="shared" si="6" ref="F44:G47">F45</f>
        <v>20000</v>
      </c>
      <c r="G44" s="43">
        <f t="shared" si="6"/>
        <v>20000</v>
      </c>
    </row>
    <row r="45" spans="1:7" ht="24">
      <c r="A45" s="11">
        <v>35</v>
      </c>
      <c r="B45" s="28" t="s">
        <v>78</v>
      </c>
      <c r="C45" s="21" t="s">
        <v>48</v>
      </c>
      <c r="D45" s="2" t="s">
        <v>19</v>
      </c>
      <c r="E45" s="15"/>
      <c r="F45" s="43">
        <f t="shared" si="6"/>
        <v>20000</v>
      </c>
      <c r="G45" s="43">
        <f t="shared" si="6"/>
        <v>20000</v>
      </c>
    </row>
    <row r="46" spans="1:7" ht="24">
      <c r="A46" s="11">
        <v>36</v>
      </c>
      <c r="B46" s="28" t="s">
        <v>16</v>
      </c>
      <c r="C46" s="21" t="s">
        <v>48</v>
      </c>
      <c r="D46" s="2" t="s">
        <v>20</v>
      </c>
      <c r="E46" s="15"/>
      <c r="F46" s="43">
        <f t="shared" si="6"/>
        <v>20000</v>
      </c>
      <c r="G46" s="43">
        <f t="shared" si="6"/>
        <v>20000</v>
      </c>
    </row>
    <row r="47" spans="1:7" ht="15" customHeight="1">
      <c r="A47" s="11">
        <v>37</v>
      </c>
      <c r="B47" s="26" t="s">
        <v>8</v>
      </c>
      <c r="C47" s="21" t="s">
        <v>48</v>
      </c>
      <c r="D47" s="2" t="s">
        <v>20</v>
      </c>
      <c r="E47" s="15" t="s">
        <v>33</v>
      </c>
      <c r="F47" s="43">
        <f t="shared" si="6"/>
        <v>20000</v>
      </c>
      <c r="G47" s="43">
        <f t="shared" si="6"/>
        <v>20000</v>
      </c>
    </row>
    <row r="48" spans="1:7" ht="12" customHeight="1">
      <c r="A48" s="11">
        <v>38</v>
      </c>
      <c r="B48" s="26" t="s">
        <v>4</v>
      </c>
      <c r="C48" s="21" t="s">
        <v>48</v>
      </c>
      <c r="D48" s="2" t="s">
        <v>20</v>
      </c>
      <c r="E48" s="15" t="s">
        <v>34</v>
      </c>
      <c r="F48" s="43">
        <v>20000</v>
      </c>
      <c r="G48" s="43">
        <v>20000</v>
      </c>
    </row>
    <row r="49" spans="1:7" ht="59.25" customHeight="1">
      <c r="A49" s="11">
        <v>39</v>
      </c>
      <c r="B49" s="36" t="s">
        <v>74</v>
      </c>
      <c r="C49" s="21" t="s">
        <v>49</v>
      </c>
      <c r="D49" s="2"/>
      <c r="E49" s="15"/>
      <c r="F49" s="43">
        <f aca="true" t="shared" si="7" ref="F49:G52">F50</f>
        <v>10000</v>
      </c>
      <c r="G49" s="43">
        <f t="shared" si="7"/>
        <v>10000</v>
      </c>
    </row>
    <row r="50" spans="1:7" ht="24">
      <c r="A50" s="11">
        <v>40</v>
      </c>
      <c r="B50" s="28" t="s">
        <v>78</v>
      </c>
      <c r="C50" s="21" t="s">
        <v>49</v>
      </c>
      <c r="D50" s="2" t="s">
        <v>19</v>
      </c>
      <c r="E50" s="15"/>
      <c r="F50" s="43">
        <f t="shared" si="7"/>
        <v>10000</v>
      </c>
      <c r="G50" s="43">
        <f t="shared" si="7"/>
        <v>10000</v>
      </c>
    </row>
    <row r="51" spans="1:7" ht="24">
      <c r="A51" s="11">
        <v>41</v>
      </c>
      <c r="B51" s="28" t="s">
        <v>16</v>
      </c>
      <c r="C51" s="21" t="s">
        <v>49</v>
      </c>
      <c r="D51" s="2" t="s">
        <v>20</v>
      </c>
      <c r="E51" s="15"/>
      <c r="F51" s="43">
        <f t="shared" si="7"/>
        <v>10000</v>
      </c>
      <c r="G51" s="43">
        <f t="shared" si="7"/>
        <v>10000</v>
      </c>
    </row>
    <row r="52" spans="1:7" ht="12" customHeight="1">
      <c r="A52" s="11">
        <v>42</v>
      </c>
      <c r="B52" s="28" t="s">
        <v>37</v>
      </c>
      <c r="C52" s="21" t="s">
        <v>49</v>
      </c>
      <c r="D52" s="2" t="s">
        <v>20</v>
      </c>
      <c r="E52" s="15" t="s">
        <v>32</v>
      </c>
      <c r="F52" s="43">
        <f t="shared" si="7"/>
        <v>10000</v>
      </c>
      <c r="G52" s="43">
        <f t="shared" si="7"/>
        <v>10000</v>
      </c>
    </row>
    <row r="53" spans="1:7" ht="15.75" customHeight="1">
      <c r="A53" s="11">
        <v>43</v>
      </c>
      <c r="B53" s="28" t="s">
        <v>42</v>
      </c>
      <c r="C53" s="21" t="s">
        <v>49</v>
      </c>
      <c r="D53" s="2" t="s">
        <v>20</v>
      </c>
      <c r="E53" s="15" t="s">
        <v>43</v>
      </c>
      <c r="F53" s="43">
        <v>10000</v>
      </c>
      <c r="G53" s="43">
        <v>10000</v>
      </c>
    </row>
    <row r="54" spans="1:7" ht="23.25" customHeight="1">
      <c r="A54" s="11">
        <v>44</v>
      </c>
      <c r="B54" s="30" t="s">
        <v>75</v>
      </c>
      <c r="C54" s="7" t="s">
        <v>50</v>
      </c>
      <c r="D54" s="7"/>
      <c r="E54" s="7"/>
      <c r="F54" s="42">
        <f aca="true" t="shared" si="8" ref="F54:G59">F55</f>
        <v>1021016</v>
      </c>
      <c r="G54" s="42">
        <f t="shared" si="8"/>
        <v>1021016</v>
      </c>
    </row>
    <row r="55" spans="1:7" ht="14.25" customHeight="1">
      <c r="A55" s="11">
        <v>45</v>
      </c>
      <c r="B55" s="29" t="s">
        <v>77</v>
      </c>
      <c r="C55" s="2" t="s">
        <v>51</v>
      </c>
      <c r="D55" s="2"/>
      <c r="E55" s="2"/>
      <c r="F55" s="43">
        <f t="shared" si="8"/>
        <v>1021016</v>
      </c>
      <c r="G55" s="43">
        <f t="shared" si="8"/>
        <v>1021016</v>
      </c>
    </row>
    <row r="56" spans="1:7" ht="24" customHeight="1">
      <c r="A56" s="11">
        <v>46</v>
      </c>
      <c r="B56" s="29" t="s">
        <v>69</v>
      </c>
      <c r="C56" s="2" t="s">
        <v>52</v>
      </c>
      <c r="D56" s="2"/>
      <c r="E56" s="2"/>
      <c r="F56" s="43">
        <f t="shared" si="8"/>
        <v>1021016</v>
      </c>
      <c r="G56" s="43">
        <f t="shared" si="8"/>
        <v>1021016</v>
      </c>
    </row>
    <row r="57" spans="1:7" ht="60">
      <c r="A57" s="11">
        <v>47</v>
      </c>
      <c r="B57" s="26" t="s">
        <v>11</v>
      </c>
      <c r="C57" s="2" t="s">
        <v>52</v>
      </c>
      <c r="D57" s="2" t="s">
        <v>12</v>
      </c>
      <c r="E57" s="2"/>
      <c r="F57" s="43">
        <f t="shared" si="8"/>
        <v>1021016</v>
      </c>
      <c r="G57" s="43">
        <f t="shared" si="8"/>
        <v>1021016</v>
      </c>
    </row>
    <row r="58" spans="1:7" ht="24">
      <c r="A58" s="11">
        <v>48</v>
      </c>
      <c r="B58" s="26" t="s">
        <v>13</v>
      </c>
      <c r="C58" s="2" t="s">
        <v>52</v>
      </c>
      <c r="D58" s="2" t="s">
        <v>14</v>
      </c>
      <c r="E58" s="2"/>
      <c r="F58" s="43">
        <f t="shared" si="8"/>
        <v>1021016</v>
      </c>
      <c r="G58" s="43">
        <f t="shared" si="8"/>
        <v>1021016</v>
      </c>
    </row>
    <row r="59" spans="1:7" ht="12">
      <c r="A59" s="11">
        <v>49</v>
      </c>
      <c r="B59" s="25" t="s">
        <v>5</v>
      </c>
      <c r="C59" s="2" t="s">
        <v>52</v>
      </c>
      <c r="D59" s="2" t="s">
        <v>14</v>
      </c>
      <c r="E59" s="2" t="s">
        <v>25</v>
      </c>
      <c r="F59" s="43">
        <f t="shared" si="8"/>
        <v>1021016</v>
      </c>
      <c r="G59" s="43">
        <f t="shared" si="8"/>
        <v>1021016</v>
      </c>
    </row>
    <row r="60" spans="1:7" ht="29.25" customHeight="1">
      <c r="A60" s="11">
        <v>50</v>
      </c>
      <c r="B60" s="25" t="s">
        <v>38</v>
      </c>
      <c r="C60" s="2" t="s">
        <v>52</v>
      </c>
      <c r="D60" s="2" t="s">
        <v>14</v>
      </c>
      <c r="E60" s="2" t="s">
        <v>26</v>
      </c>
      <c r="F60" s="43">
        <v>1021016</v>
      </c>
      <c r="G60" s="43">
        <v>1021016</v>
      </c>
    </row>
    <row r="61" spans="1:7" ht="36">
      <c r="A61" s="11">
        <v>51</v>
      </c>
      <c r="B61" s="31" t="s">
        <v>58</v>
      </c>
      <c r="C61" s="17" t="s">
        <v>53</v>
      </c>
      <c r="D61" s="2"/>
      <c r="E61" s="15"/>
      <c r="F61" s="42">
        <f>F62+F76+F8</f>
        <v>6903586</v>
      </c>
      <c r="G61" s="42">
        <f>G62+G76+G8</f>
        <v>6903586</v>
      </c>
    </row>
    <row r="62" spans="1:7" s="20" customFormat="1" ht="24">
      <c r="A62" s="11">
        <v>52</v>
      </c>
      <c r="B62" s="29" t="s">
        <v>66</v>
      </c>
      <c r="C62" s="2" t="s">
        <v>54</v>
      </c>
      <c r="D62" s="7"/>
      <c r="E62" s="7"/>
      <c r="F62" s="43">
        <f>F63</f>
        <v>6898586</v>
      </c>
      <c r="G62" s="43">
        <f>G63</f>
        <v>6898586</v>
      </c>
    </row>
    <row r="63" spans="1:7" ht="60">
      <c r="A63" s="11">
        <v>53</v>
      </c>
      <c r="B63" s="29" t="s">
        <v>68</v>
      </c>
      <c r="C63" s="2" t="s">
        <v>55</v>
      </c>
      <c r="D63" s="2"/>
      <c r="E63" s="2"/>
      <c r="F63" s="43">
        <f>F64+F68+F72</f>
        <v>6898586</v>
      </c>
      <c r="G63" s="43">
        <f>G64+G68+G72</f>
        <v>6898586</v>
      </c>
    </row>
    <row r="64" spans="1:7" ht="60">
      <c r="A64" s="11">
        <v>54</v>
      </c>
      <c r="B64" s="26" t="s">
        <v>11</v>
      </c>
      <c r="C64" s="2" t="s">
        <v>55</v>
      </c>
      <c r="D64" s="2" t="s">
        <v>12</v>
      </c>
      <c r="E64" s="15"/>
      <c r="F64" s="43">
        <f aca="true" t="shared" si="9" ref="F64:G66">F65</f>
        <v>5773246</v>
      </c>
      <c r="G64" s="43">
        <f t="shared" si="9"/>
        <v>5773246</v>
      </c>
    </row>
    <row r="65" spans="1:7" ht="24">
      <c r="A65" s="11">
        <v>55</v>
      </c>
      <c r="B65" s="26" t="s">
        <v>13</v>
      </c>
      <c r="C65" s="2" t="s">
        <v>55</v>
      </c>
      <c r="D65" s="2" t="s">
        <v>14</v>
      </c>
      <c r="E65" s="7"/>
      <c r="F65" s="43">
        <f t="shared" si="9"/>
        <v>5773246</v>
      </c>
      <c r="G65" s="43">
        <f t="shared" si="9"/>
        <v>5773246</v>
      </c>
    </row>
    <row r="66" spans="1:7" ht="12">
      <c r="A66" s="11">
        <v>56</v>
      </c>
      <c r="B66" s="25" t="s">
        <v>5</v>
      </c>
      <c r="C66" s="2" t="s">
        <v>55</v>
      </c>
      <c r="D66" s="2" t="s">
        <v>14</v>
      </c>
      <c r="E66" s="2" t="s">
        <v>25</v>
      </c>
      <c r="F66" s="43">
        <f t="shared" si="9"/>
        <v>5773246</v>
      </c>
      <c r="G66" s="43">
        <f t="shared" si="9"/>
        <v>5773246</v>
      </c>
    </row>
    <row r="67" spans="1:7" ht="36" customHeight="1">
      <c r="A67" s="11">
        <v>57</v>
      </c>
      <c r="B67" s="25" t="s">
        <v>39</v>
      </c>
      <c r="C67" s="2" t="s">
        <v>55</v>
      </c>
      <c r="D67" s="2" t="s">
        <v>14</v>
      </c>
      <c r="E67" s="2" t="s">
        <v>27</v>
      </c>
      <c r="F67" s="43">
        <v>5773246</v>
      </c>
      <c r="G67" s="43">
        <v>5773246</v>
      </c>
    </row>
    <row r="68" spans="1:7" ht="24">
      <c r="A68" s="11">
        <v>58</v>
      </c>
      <c r="B68" s="26" t="s">
        <v>78</v>
      </c>
      <c r="C68" s="2" t="s">
        <v>55</v>
      </c>
      <c r="D68" s="2" t="s">
        <v>19</v>
      </c>
      <c r="E68" s="2"/>
      <c r="F68" s="43">
        <f aca="true" t="shared" si="10" ref="F68:G70">F69</f>
        <v>1124340</v>
      </c>
      <c r="G68" s="43">
        <f t="shared" si="10"/>
        <v>1124340</v>
      </c>
    </row>
    <row r="69" spans="1:7" ht="24">
      <c r="A69" s="11">
        <v>59</v>
      </c>
      <c r="B69" s="26" t="s">
        <v>16</v>
      </c>
      <c r="C69" s="2" t="s">
        <v>55</v>
      </c>
      <c r="D69" s="2" t="s">
        <v>20</v>
      </c>
      <c r="E69" s="2"/>
      <c r="F69" s="43">
        <f t="shared" si="10"/>
        <v>1124340</v>
      </c>
      <c r="G69" s="43">
        <f t="shared" si="10"/>
        <v>1124340</v>
      </c>
    </row>
    <row r="70" spans="1:7" ht="12">
      <c r="A70" s="11">
        <v>60</v>
      </c>
      <c r="B70" s="25" t="s">
        <v>5</v>
      </c>
      <c r="C70" s="2" t="s">
        <v>55</v>
      </c>
      <c r="D70" s="2" t="s">
        <v>20</v>
      </c>
      <c r="E70" s="2" t="s">
        <v>25</v>
      </c>
      <c r="F70" s="43">
        <f t="shared" si="10"/>
        <v>1124340</v>
      </c>
      <c r="G70" s="43">
        <f t="shared" si="10"/>
        <v>1124340</v>
      </c>
    </row>
    <row r="71" spans="1:7" ht="36.75" customHeight="1">
      <c r="A71" s="11">
        <v>61</v>
      </c>
      <c r="B71" s="25" t="s">
        <v>39</v>
      </c>
      <c r="C71" s="2" t="s">
        <v>55</v>
      </c>
      <c r="D71" s="2" t="s">
        <v>20</v>
      </c>
      <c r="E71" s="2" t="s">
        <v>27</v>
      </c>
      <c r="F71" s="43">
        <v>1124340</v>
      </c>
      <c r="G71" s="43">
        <v>1124340</v>
      </c>
    </row>
    <row r="72" spans="1:7" ht="14.25" customHeight="1">
      <c r="A72" s="11">
        <v>62</v>
      </c>
      <c r="B72" s="26" t="s">
        <v>17</v>
      </c>
      <c r="C72" s="2" t="s">
        <v>55</v>
      </c>
      <c r="D72" s="2" t="s">
        <v>21</v>
      </c>
      <c r="E72" s="2"/>
      <c r="F72" s="44">
        <f aca="true" t="shared" si="11" ref="F72:G74">F73</f>
        <v>1000</v>
      </c>
      <c r="G72" s="44">
        <f t="shared" si="11"/>
        <v>1000</v>
      </c>
    </row>
    <row r="73" spans="1:7" ht="13.5" customHeight="1">
      <c r="A73" s="11">
        <v>63</v>
      </c>
      <c r="B73" s="26" t="s">
        <v>18</v>
      </c>
      <c r="C73" s="2" t="s">
        <v>55</v>
      </c>
      <c r="D73" s="11">
        <v>850</v>
      </c>
      <c r="E73" s="11"/>
      <c r="F73" s="44">
        <f t="shared" si="11"/>
        <v>1000</v>
      </c>
      <c r="G73" s="44">
        <f t="shared" si="11"/>
        <v>1000</v>
      </c>
    </row>
    <row r="74" spans="1:7" ht="12">
      <c r="A74" s="11">
        <v>64</v>
      </c>
      <c r="B74" s="25" t="s">
        <v>5</v>
      </c>
      <c r="C74" s="2" t="s">
        <v>55</v>
      </c>
      <c r="D74" s="2" t="s">
        <v>22</v>
      </c>
      <c r="E74" s="2" t="s">
        <v>25</v>
      </c>
      <c r="F74" s="44">
        <f t="shared" si="11"/>
        <v>1000</v>
      </c>
      <c r="G74" s="44">
        <f t="shared" si="11"/>
        <v>1000</v>
      </c>
    </row>
    <row r="75" spans="1:7" ht="39.75" customHeight="1">
      <c r="A75" s="11">
        <v>65</v>
      </c>
      <c r="B75" s="25" t="s">
        <v>39</v>
      </c>
      <c r="C75" s="2" t="s">
        <v>55</v>
      </c>
      <c r="D75" s="2" t="s">
        <v>22</v>
      </c>
      <c r="E75" s="2" t="s">
        <v>27</v>
      </c>
      <c r="F75" s="44">
        <v>1000</v>
      </c>
      <c r="G75" s="44">
        <v>1000</v>
      </c>
    </row>
    <row r="76" spans="1:7" ht="60">
      <c r="A76" s="11">
        <v>66</v>
      </c>
      <c r="B76" s="29" t="s">
        <v>79</v>
      </c>
      <c r="C76" s="2" t="s">
        <v>56</v>
      </c>
      <c r="D76" s="6"/>
      <c r="E76" s="16"/>
      <c r="F76" s="45">
        <f>F77</f>
        <v>5000</v>
      </c>
      <c r="G76" s="45">
        <f>G77</f>
        <v>5000</v>
      </c>
    </row>
    <row r="77" spans="1:7" ht="12" customHeight="1">
      <c r="A77" s="11">
        <v>67</v>
      </c>
      <c r="B77" s="25" t="s">
        <v>17</v>
      </c>
      <c r="C77" s="2" t="s">
        <v>56</v>
      </c>
      <c r="D77" s="6" t="s">
        <v>21</v>
      </c>
      <c r="E77" s="16"/>
      <c r="F77" s="45">
        <v>5000</v>
      </c>
      <c r="G77" s="45">
        <v>5000</v>
      </c>
    </row>
    <row r="78" spans="1:7" ht="12" customHeight="1">
      <c r="A78" s="11">
        <v>68</v>
      </c>
      <c r="B78" s="25" t="s">
        <v>23</v>
      </c>
      <c r="C78" s="2" t="s">
        <v>56</v>
      </c>
      <c r="D78" s="6" t="s">
        <v>24</v>
      </c>
      <c r="E78" s="16"/>
      <c r="F78" s="45">
        <f>F79</f>
        <v>5000</v>
      </c>
      <c r="G78" s="45">
        <f>G79</f>
        <v>5000</v>
      </c>
    </row>
    <row r="79" spans="1:7" ht="14.25" customHeight="1">
      <c r="A79" s="11">
        <v>69</v>
      </c>
      <c r="B79" s="25" t="s">
        <v>5</v>
      </c>
      <c r="C79" s="2" t="s">
        <v>56</v>
      </c>
      <c r="D79" s="6" t="s">
        <v>24</v>
      </c>
      <c r="E79" s="16" t="s">
        <v>25</v>
      </c>
      <c r="F79" s="45">
        <f>F80</f>
        <v>5000</v>
      </c>
      <c r="G79" s="45">
        <f>G80</f>
        <v>5000</v>
      </c>
    </row>
    <row r="80" spans="1:7" ht="11.25" customHeight="1">
      <c r="A80" s="11">
        <v>70</v>
      </c>
      <c r="B80" s="25" t="s">
        <v>6</v>
      </c>
      <c r="C80" s="2" t="s">
        <v>56</v>
      </c>
      <c r="D80" s="6" t="s">
        <v>24</v>
      </c>
      <c r="E80" s="16" t="s">
        <v>28</v>
      </c>
      <c r="F80" s="45">
        <v>5000</v>
      </c>
      <c r="G80" s="45">
        <v>5000</v>
      </c>
    </row>
    <row r="81" spans="1:7" ht="72">
      <c r="A81" s="11">
        <v>71</v>
      </c>
      <c r="B81" s="28" t="s">
        <v>67</v>
      </c>
      <c r="C81" s="2" t="s">
        <v>57</v>
      </c>
      <c r="D81" s="2"/>
      <c r="E81" s="16"/>
      <c r="F81" s="45">
        <f>F82+F86</f>
        <v>170358.74</v>
      </c>
      <c r="G81" s="45">
        <f>G82+G86</f>
        <v>170358.74</v>
      </c>
    </row>
    <row r="82" spans="1:7" ht="60">
      <c r="A82" s="11">
        <v>72</v>
      </c>
      <c r="B82" s="25" t="s">
        <v>11</v>
      </c>
      <c r="C82" s="2" t="s">
        <v>57</v>
      </c>
      <c r="D82" s="2" t="s">
        <v>12</v>
      </c>
      <c r="E82" s="16"/>
      <c r="F82" s="45">
        <f aca="true" t="shared" si="12" ref="F82:G84">F83</f>
        <v>154770</v>
      </c>
      <c r="G82" s="45">
        <f t="shared" si="12"/>
        <v>154770</v>
      </c>
    </row>
    <row r="83" spans="1:7" ht="24">
      <c r="A83" s="11">
        <v>73</v>
      </c>
      <c r="B83" s="25" t="s">
        <v>13</v>
      </c>
      <c r="C83" s="2" t="s">
        <v>57</v>
      </c>
      <c r="D83" s="2" t="s">
        <v>14</v>
      </c>
      <c r="E83" s="16"/>
      <c r="F83" s="45">
        <f t="shared" si="12"/>
        <v>154770</v>
      </c>
      <c r="G83" s="45">
        <f t="shared" si="12"/>
        <v>154770</v>
      </c>
    </row>
    <row r="84" spans="1:7" ht="12" customHeight="1">
      <c r="A84" s="11">
        <v>74</v>
      </c>
      <c r="B84" s="34" t="s">
        <v>3</v>
      </c>
      <c r="C84" s="2" t="s">
        <v>57</v>
      </c>
      <c r="D84" s="2" t="s">
        <v>14</v>
      </c>
      <c r="E84" s="16" t="s">
        <v>30</v>
      </c>
      <c r="F84" s="45">
        <f t="shared" si="12"/>
        <v>154770</v>
      </c>
      <c r="G84" s="45">
        <f t="shared" si="12"/>
        <v>154770</v>
      </c>
    </row>
    <row r="85" spans="1:7" ht="12" customHeight="1">
      <c r="A85" s="11">
        <v>75</v>
      </c>
      <c r="B85" s="25" t="s">
        <v>2</v>
      </c>
      <c r="C85" s="2" t="s">
        <v>57</v>
      </c>
      <c r="D85" s="2" t="s">
        <v>14</v>
      </c>
      <c r="E85" s="16" t="s">
        <v>31</v>
      </c>
      <c r="F85" s="45">
        <f>154770</f>
        <v>154770</v>
      </c>
      <c r="G85" s="45">
        <v>154770</v>
      </c>
    </row>
    <row r="86" spans="1:7" ht="24">
      <c r="A86" s="11">
        <v>76</v>
      </c>
      <c r="B86" s="25" t="s">
        <v>15</v>
      </c>
      <c r="C86" s="2" t="s">
        <v>57</v>
      </c>
      <c r="D86" s="2" t="s">
        <v>19</v>
      </c>
      <c r="E86" s="16"/>
      <c r="F86" s="45">
        <f aca="true" t="shared" si="13" ref="F86:G88">F87</f>
        <v>15588.74</v>
      </c>
      <c r="G86" s="45">
        <f t="shared" si="13"/>
        <v>15588.74</v>
      </c>
    </row>
    <row r="87" spans="1:7" ht="24">
      <c r="A87" s="11">
        <v>77</v>
      </c>
      <c r="B87" s="25" t="s">
        <v>16</v>
      </c>
      <c r="C87" s="2" t="s">
        <v>57</v>
      </c>
      <c r="D87" s="2" t="s">
        <v>20</v>
      </c>
      <c r="E87" s="16"/>
      <c r="F87" s="45">
        <f t="shared" si="13"/>
        <v>15588.74</v>
      </c>
      <c r="G87" s="45">
        <f t="shared" si="13"/>
        <v>15588.74</v>
      </c>
    </row>
    <row r="88" spans="1:7" ht="12.75" customHeight="1">
      <c r="A88" s="11">
        <v>78</v>
      </c>
      <c r="B88" s="34" t="s">
        <v>3</v>
      </c>
      <c r="C88" s="2" t="s">
        <v>57</v>
      </c>
      <c r="D88" s="2" t="s">
        <v>20</v>
      </c>
      <c r="E88" s="16" t="s">
        <v>30</v>
      </c>
      <c r="F88" s="45">
        <f t="shared" si="13"/>
        <v>15588.74</v>
      </c>
      <c r="G88" s="45">
        <f t="shared" si="13"/>
        <v>15588.74</v>
      </c>
    </row>
    <row r="89" spans="1:7" ht="11.25" customHeight="1">
      <c r="A89" s="11">
        <v>79</v>
      </c>
      <c r="B89" s="25" t="s">
        <v>2</v>
      </c>
      <c r="C89" s="2" t="s">
        <v>57</v>
      </c>
      <c r="D89" s="2" t="s">
        <v>20</v>
      </c>
      <c r="E89" s="16" t="s">
        <v>31</v>
      </c>
      <c r="F89" s="45">
        <f>11964.06+3624.68</f>
        <v>15588.74</v>
      </c>
      <c r="G89" s="45">
        <v>15588.74</v>
      </c>
    </row>
    <row r="90" spans="1:7" ht="11.25" customHeight="1">
      <c r="A90" s="11">
        <v>80</v>
      </c>
      <c r="B90" s="34" t="s">
        <v>82</v>
      </c>
      <c r="C90" s="48" t="s">
        <v>84</v>
      </c>
      <c r="D90" s="2"/>
      <c r="E90" s="16"/>
      <c r="F90" s="45">
        <f>F91</f>
        <v>48000</v>
      </c>
      <c r="G90" s="45"/>
    </row>
    <row r="91" spans="1:7" ht="15" customHeight="1">
      <c r="A91" s="11">
        <v>81</v>
      </c>
      <c r="B91" s="34" t="s">
        <v>91</v>
      </c>
      <c r="C91" s="48" t="s">
        <v>84</v>
      </c>
      <c r="D91" s="2" t="s">
        <v>92</v>
      </c>
      <c r="E91" s="16"/>
      <c r="F91" s="45">
        <f>F92</f>
        <v>48000</v>
      </c>
      <c r="G91" s="45">
        <f>G92</f>
        <v>48000</v>
      </c>
    </row>
    <row r="92" spans="1:7" ht="13.5" customHeight="1">
      <c r="A92" s="11">
        <v>82</v>
      </c>
      <c r="B92" s="47" t="s">
        <v>80</v>
      </c>
      <c r="C92" s="48" t="s">
        <v>84</v>
      </c>
      <c r="D92" s="2" t="s">
        <v>85</v>
      </c>
      <c r="E92" s="16"/>
      <c r="F92" s="45">
        <f>F93</f>
        <v>48000</v>
      </c>
      <c r="G92" s="45">
        <f>G93</f>
        <v>48000</v>
      </c>
    </row>
    <row r="93" spans="1:7" ht="12" customHeight="1">
      <c r="A93" s="11">
        <v>83</v>
      </c>
      <c r="B93" s="36" t="s">
        <v>83</v>
      </c>
      <c r="C93" s="48" t="s">
        <v>84</v>
      </c>
      <c r="D93" s="2" t="s">
        <v>85</v>
      </c>
      <c r="E93" s="16" t="s">
        <v>86</v>
      </c>
      <c r="F93" s="45">
        <f>F94</f>
        <v>48000</v>
      </c>
      <c r="G93" s="45">
        <f>G94</f>
        <v>48000</v>
      </c>
    </row>
    <row r="94" spans="1:7" ht="12" customHeight="1">
      <c r="A94" s="11">
        <v>84</v>
      </c>
      <c r="B94" s="36" t="s">
        <v>81</v>
      </c>
      <c r="C94" s="48" t="s">
        <v>84</v>
      </c>
      <c r="D94" s="2" t="s">
        <v>85</v>
      </c>
      <c r="E94" s="16" t="s">
        <v>87</v>
      </c>
      <c r="F94" s="45">
        <v>48000</v>
      </c>
      <c r="G94" s="45">
        <v>48000</v>
      </c>
    </row>
    <row r="95" spans="1:7" ht="14.25" customHeight="1">
      <c r="A95" s="11">
        <v>85</v>
      </c>
      <c r="B95" s="53" t="s">
        <v>88</v>
      </c>
      <c r="C95" s="54"/>
      <c r="D95" s="55"/>
      <c r="E95" s="56"/>
      <c r="F95" s="45">
        <v>311911.73</v>
      </c>
      <c r="G95" s="45">
        <v>626543.6</v>
      </c>
    </row>
    <row r="96" spans="1:7" ht="12">
      <c r="A96" s="11"/>
      <c r="B96" s="63" t="s">
        <v>40</v>
      </c>
      <c r="C96" s="64"/>
      <c r="D96" s="64"/>
      <c r="E96" s="64"/>
      <c r="F96" s="46">
        <f>F11+F54+F61+F91+F81+F95</f>
        <v>12632870.74</v>
      </c>
      <c r="G96" s="46">
        <f>G11+G54+G61+G91+G81+G95</f>
        <v>12710130.74</v>
      </c>
    </row>
  </sheetData>
  <sheetProtection/>
  <autoFilter ref="A6:F96"/>
  <mergeCells count="10">
    <mergeCell ref="G6:G9"/>
    <mergeCell ref="C3:F3"/>
    <mergeCell ref="B96:E96"/>
    <mergeCell ref="A4:F4"/>
    <mergeCell ref="A6:A9"/>
    <mergeCell ref="F6:F9"/>
    <mergeCell ref="C6:C9"/>
    <mergeCell ref="B6:B9"/>
    <mergeCell ref="D6:D9"/>
    <mergeCell ref="E6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2023-01-09T05:18:01Z</cp:lastPrinted>
  <dcterms:created xsi:type="dcterms:W3CDTF">2015-02-09T07:27:37Z</dcterms:created>
  <dcterms:modified xsi:type="dcterms:W3CDTF">2023-01-09T05:18:10Z</dcterms:modified>
  <cp:category/>
  <cp:version/>
  <cp:contentType/>
  <cp:contentStatus/>
</cp:coreProperties>
</file>